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paul.Atlantic\Downloads\"/>
    </mc:Choice>
  </mc:AlternateContent>
  <xr:revisionPtr revIDLastSave="0" documentId="13_ncr:1_{CE3C9C72-ABD8-416D-981C-BB24909F7830}" xr6:coauthVersionLast="47" xr6:coauthVersionMax="47" xr10:uidLastSave="{00000000-0000-0000-0000-000000000000}"/>
  <bookViews>
    <workbookView xWindow="990" yWindow="3720" windowWidth="43200" windowHeight="17235" xr2:uid="{00000000-000D-0000-FFFF-FFFF00000000}"/>
  </bookViews>
  <sheets>
    <sheet name="Aged Payables 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1" l="1"/>
  <c r="J60" i="1"/>
  <c r="I60" i="1"/>
  <c r="H60" i="1"/>
  <c r="G60" i="1"/>
  <c r="F60" i="1"/>
  <c r="E60" i="1"/>
  <c r="K56" i="1"/>
  <c r="J56" i="1"/>
  <c r="I56" i="1"/>
  <c r="H56" i="1"/>
  <c r="G56" i="1"/>
  <c r="F56" i="1"/>
  <c r="E56" i="1"/>
  <c r="K52" i="1"/>
  <c r="J52" i="1"/>
  <c r="I52" i="1"/>
  <c r="H52" i="1"/>
  <c r="G52" i="1"/>
  <c r="F52" i="1"/>
  <c r="E52" i="1"/>
  <c r="K47" i="1"/>
  <c r="J47" i="1"/>
  <c r="I47" i="1"/>
  <c r="H47" i="1"/>
  <c r="G47" i="1"/>
  <c r="F47" i="1"/>
  <c r="E47" i="1"/>
  <c r="K42" i="1"/>
  <c r="J42" i="1"/>
  <c r="I42" i="1"/>
  <c r="H42" i="1"/>
  <c r="G42" i="1"/>
  <c r="F42" i="1"/>
  <c r="E42" i="1"/>
  <c r="K38" i="1"/>
  <c r="J38" i="1"/>
  <c r="I38" i="1"/>
  <c r="H38" i="1"/>
  <c r="G38" i="1"/>
  <c r="F38" i="1"/>
  <c r="E38" i="1"/>
  <c r="K34" i="1"/>
  <c r="J34" i="1"/>
  <c r="I34" i="1"/>
  <c r="H34" i="1"/>
  <c r="G34" i="1"/>
  <c r="F34" i="1"/>
  <c r="E34" i="1"/>
  <c r="K30" i="1"/>
  <c r="J30" i="1"/>
  <c r="I30" i="1"/>
  <c r="H30" i="1"/>
  <c r="G30" i="1"/>
  <c r="F30" i="1"/>
  <c r="E30" i="1"/>
  <c r="K26" i="1"/>
  <c r="J26" i="1"/>
  <c r="I26" i="1"/>
  <c r="H26" i="1"/>
  <c r="G26" i="1"/>
  <c r="F26" i="1"/>
  <c r="E26" i="1"/>
  <c r="K22" i="1"/>
  <c r="J22" i="1"/>
  <c r="I22" i="1"/>
  <c r="H22" i="1"/>
  <c r="G22" i="1"/>
  <c r="F22" i="1"/>
  <c r="E22" i="1"/>
  <c r="K18" i="1"/>
  <c r="K62" i="1" s="1"/>
  <c r="J18" i="1"/>
  <c r="I18" i="1"/>
  <c r="H18" i="1"/>
  <c r="G18" i="1"/>
  <c r="F18" i="1"/>
  <c r="E18" i="1"/>
  <c r="K13" i="1"/>
  <c r="J13" i="1"/>
  <c r="J62" i="1" s="1"/>
  <c r="I13" i="1"/>
  <c r="I62" i="1" s="1"/>
  <c r="H13" i="1"/>
  <c r="H62" i="1" s="1"/>
  <c r="G13" i="1"/>
  <c r="G62" i="1" s="1"/>
  <c r="F13" i="1"/>
  <c r="F62" i="1" s="1"/>
  <c r="E13" i="1"/>
  <c r="E62" i="1" l="1"/>
</calcChain>
</file>

<file path=xl/sharedStrings.xml><?xml version="1.0" encoding="utf-8"?>
<sst xmlns="http://schemas.openxmlformats.org/spreadsheetml/2006/main" count="56" uniqueCount="55">
  <si>
    <t>Aged Payables Detail</t>
  </si>
  <si>
    <t>St Endellion Parish Council</t>
  </si>
  <si>
    <t>As at 3 June 2024</t>
  </si>
  <si>
    <t>Ageing by due date</t>
  </si>
  <si>
    <t>Contact Group</t>
  </si>
  <si>
    <t>Invoice Date</t>
  </si>
  <si>
    <t>Due Date</t>
  </si>
  <si>
    <t>Invoice Reference</t>
  </si>
  <si>
    <t>Current</t>
  </si>
  <si>
    <t>&lt; 1 Month</t>
  </si>
  <si>
    <t>1 Month</t>
  </si>
  <si>
    <t>2 Months</t>
  </si>
  <si>
    <t>3 Months</t>
  </si>
  <si>
    <t>Older</t>
  </si>
  <si>
    <t>Total</t>
  </si>
  <si>
    <t>A1 Tree &amp; Grounds Ltd</t>
  </si>
  <si>
    <t>1993</t>
  </si>
  <si>
    <t>2002</t>
  </si>
  <si>
    <t>2014</t>
  </si>
  <si>
    <t>Total A1 Tree &amp; Grounds Ltd</t>
  </si>
  <si>
    <t>Brooks &amp; Jeal</t>
  </si>
  <si>
    <t>INV-17452</t>
  </si>
  <si>
    <t>INV-17689</t>
  </si>
  <si>
    <t>Total Brooks &amp; Jeal</t>
  </si>
  <si>
    <t>Clare Jon Expenses</t>
  </si>
  <si>
    <t>Jun-24 Expenses</t>
  </si>
  <si>
    <t>Total Clare Jon Expenses</t>
  </si>
  <si>
    <t>Danielle Harrison Expenses</t>
  </si>
  <si>
    <t>May-24 Expenses</t>
  </si>
  <si>
    <t>Total Danielle Harrison Expenses</t>
  </si>
  <si>
    <t>Flowbird Smart City UK</t>
  </si>
  <si>
    <t>U100008308</t>
  </si>
  <si>
    <t>Total Flowbird Smart City UK</t>
  </si>
  <si>
    <t>HMRC PAYE</t>
  </si>
  <si>
    <t>Month 2</t>
  </si>
  <si>
    <t>Total HMRC PAYE</t>
  </si>
  <si>
    <t>Kernow Training Ltd</t>
  </si>
  <si>
    <t>7224</t>
  </si>
  <si>
    <t>Total Kernow Training Ltd</t>
  </si>
  <si>
    <t>LCS Cleaning</t>
  </si>
  <si>
    <t>INV-7043</t>
  </si>
  <si>
    <t>Total LCS Cleaning</t>
  </si>
  <si>
    <t>Npower Business Solutions</t>
  </si>
  <si>
    <t>IN10457608</t>
  </si>
  <si>
    <t>Total Npower Business Solutions</t>
  </si>
  <si>
    <t>P S Counter Windows</t>
  </si>
  <si>
    <t>SI-1674</t>
  </si>
  <si>
    <t>SI-1675</t>
  </si>
  <si>
    <t>Total P S Counter Windows</t>
  </si>
  <si>
    <t>Playsafety</t>
  </si>
  <si>
    <t>78790</t>
  </si>
  <si>
    <t>Total Playsafety</t>
  </si>
  <si>
    <t>Source For Business Acc 3191 2434 01</t>
  </si>
  <si>
    <t>5085 9782 47</t>
  </si>
  <si>
    <t>Total Source For Business Acc 3191 2434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</si>
</sst>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\ yyyy"/>
    <numFmt numFmtId="165" formatCode="#,##0.00;\(#,##0.00\)"/>
  </numFmts>
  <fonts count="7" x14ac:knownFonts="1">
    <font>
      <sz val="9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right"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165" fontId="6" fillId="2" borderId="3" xfId="0" applyNumberFormat="1" applyFont="1" applyFill="1" applyBorder="1" applyAlignment="1">
      <alignment horizontal="right" vertical="center"/>
    </xf>
    <xf numFmtId="165" fontId="0" fillId="0" borderId="0" xfId="0" applyNumberFormat="1" applyFill="1" applyAlignment="1">
      <alignment horizontal="right" vertical="center"/>
    </xf>
    <xf numFmtId="165" fontId="6" fillId="0" borderId="2" xfId="0" applyNumberFormat="1" applyFont="1" applyFill="1" applyBorder="1" applyAlignment="1">
      <alignment horizontal="right" vertical="center"/>
    </xf>
    <xf numFmtId="165" fontId="0" fillId="0" borderId="2" xfId="0" applyNumberFormat="1" applyFill="1" applyBorder="1" applyAlignment="1">
      <alignment horizontal="right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showGridLines="0" tabSelected="1" zoomScaleNormal="100" workbookViewId="0">
      <selection activeCell="L13" sqref="L13"/>
    </sheetView>
  </sheetViews>
  <sheetFormatPr defaultRowHeight="12" x14ac:dyDescent="0.2"/>
  <cols>
    <col min="1" max="1" width="46.85546875" customWidth="1"/>
    <col min="2" max="2" width="14.28515625" customWidth="1"/>
    <col min="3" max="3" width="13" customWidth="1"/>
    <col min="4" max="4" width="51" customWidth="1"/>
    <col min="5" max="5" width="9.85546875" customWidth="1"/>
    <col min="6" max="6" width="12.140625" customWidth="1"/>
    <col min="7" max="7" width="10.28515625" customWidth="1"/>
    <col min="8" max="9" width="11.140625" customWidth="1"/>
    <col min="10" max="10" width="8.85546875" customWidth="1"/>
    <col min="11" max="11" width="10.140625" customWidth="1"/>
  </cols>
  <sheetData>
    <row r="1" spans="1:11" s="1" customFormat="1" ht="16.7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3" customFormat="1" ht="14.4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s="3" customFormat="1" ht="14.4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3" customFormat="1" ht="14.45" customHeight="1" x14ac:dyDescent="0.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3.35" customHeight="1" x14ac:dyDescent="0.2"/>
    <row r="6" spans="1:11" s="5" customFormat="1" ht="12.2" customHeight="1" x14ac:dyDescent="0.2">
      <c r="A6" s="6" t="s">
        <v>4</v>
      </c>
      <c r="B6" s="6" t="s">
        <v>5</v>
      </c>
      <c r="C6" s="6" t="s">
        <v>6</v>
      </c>
      <c r="D6" s="6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</row>
    <row r="7" spans="1:11" ht="13.35" customHeight="1" x14ac:dyDescent="0.2"/>
    <row r="8" spans="1:11" s="5" customFormat="1" ht="12.2" customHeight="1" x14ac:dyDescent="0.2">
      <c r="A8" s="8" t="s">
        <v>15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0.9" customHeight="1" x14ac:dyDescent="0.2">
      <c r="A9" s="9"/>
      <c r="B9" s="10">
        <v>45363</v>
      </c>
      <c r="C9" s="10">
        <v>45363</v>
      </c>
      <c r="D9" s="9"/>
      <c r="E9" s="11">
        <v>0</v>
      </c>
      <c r="F9" s="11">
        <v>0</v>
      </c>
      <c r="G9" s="11">
        <v>0</v>
      </c>
      <c r="H9" s="11">
        <v>-520</v>
      </c>
      <c r="I9" s="11">
        <v>0</v>
      </c>
      <c r="J9" s="11">
        <v>0</v>
      </c>
      <c r="K9" s="11">
        <v>-520</v>
      </c>
    </row>
    <row r="10" spans="1:11" ht="10.9" customHeight="1" x14ac:dyDescent="0.2">
      <c r="A10" s="12"/>
      <c r="B10" s="13">
        <v>45386</v>
      </c>
      <c r="C10" s="13">
        <v>45416</v>
      </c>
      <c r="D10" s="12" t="s">
        <v>16</v>
      </c>
      <c r="E10" s="14">
        <v>0</v>
      </c>
      <c r="F10" s="14">
        <v>480</v>
      </c>
      <c r="G10" s="14">
        <v>0</v>
      </c>
      <c r="H10" s="14">
        <v>0</v>
      </c>
      <c r="I10" s="14">
        <v>0</v>
      </c>
      <c r="J10" s="14">
        <v>0</v>
      </c>
      <c r="K10" s="14">
        <v>480</v>
      </c>
    </row>
    <row r="11" spans="1:11" ht="10.9" customHeight="1" x14ac:dyDescent="0.2">
      <c r="A11" s="12"/>
      <c r="B11" s="13">
        <v>45412</v>
      </c>
      <c r="C11" s="13">
        <v>45442</v>
      </c>
      <c r="D11" s="12" t="s">
        <v>17</v>
      </c>
      <c r="E11" s="14">
        <v>0</v>
      </c>
      <c r="F11" s="14">
        <v>1488</v>
      </c>
      <c r="G11" s="14">
        <v>0</v>
      </c>
      <c r="H11" s="14">
        <v>0</v>
      </c>
      <c r="I11" s="14">
        <v>0</v>
      </c>
      <c r="J11" s="14">
        <v>0</v>
      </c>
      <c r="K11" s="14">
        <v>1488</v>
      </c>
    </row>
    <row r="12" spans="1:11" ht="10.9" customHeight="1" x14ac:dyDescent="0.2">
      <c r="A12" s="12"/>
      <c r="B12" s="13">
        <v>45445</v>
      </c>
      <c r="C12" s="13">
        <v>45475</v>
      </c>
      <c r="D12" s="12" t="s">
        <v>18</v>
      </c>
      <c r="E12" s="14">
        <v>1752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1752</v>
      </c>
    </row>
    <row r="13" spans="1:11" ht="10.9" customHeight="1" x14ac:dyDescent="0.2">
      <c r="A13" s="15" t="s">
        <v>19</v>
      </c>
      <c r="B13" s="15"/>
      <c r="C13" s="15"/>
      <c r="D13" s="15"/>
      <c r="E13" s="16">
        <f t="shared" ref="E13:K13" si="0">SUM(E9:E12)</f>
        <v>1752</v>
      </c>
      <c r="F13" s="16">
        <f t="shared" si="0"/>
        <v>1968</v>
      </c>
      <c r="G13" s="16">
        <f t="shared" si="0"/>
        <v>0</v>
      </c>
      <c r="H13" s="16">
        <f t="shared" si="0"/>
        <v>-520</v>
      </c>
      <c r="I13" s="16">
        <f t="shared" si="0"/>
        <v>0</v>
      </c>
      <c r="J13" s="16">
        <f t="shared" si="0"/>
        <v>0</v>
      </c>
      <c r="K13" s="16">
        <f t="shared" si="0"/>
        <v>3200</v>
      </c>
    </row>
    <row r="14" spans="1:11" ht="13.35" customHeight="1" x14ac:dyDescent="0.2"/>
    <row r="15" spans="1:11" s="5" customFormat="1" ht="12.2" customHeight="1" x14ac:dyDescent="0.2">
      <c r="A15" s="8" t="s">
        <v>20</v>
      </c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10.9" customHeight="1" x14ac:dyDescent="0.2">
      <c r="A16" s="9"/>
      <c r="B16" s="10">
        <v>45392</v>
      </c>
      <c r="C16" s="10">
        <v>45392</v>
      </c>
      <c r="D16" s="9" t="s">
        <v>21</v>
      </c>
      <c r="E16" s="11">
        <v>0</v>
      </c>
      <c r="F16" s="11">
        <v>0</v>
      </c>
      <c r="G16" s="11">
        <v>372</v>
      </c>
      <c r="H16" s="11">
        <v>0</v>
      </c>
      <c r="I16" s="11">
        <v>0</v>
      </c>
      <c r="J16" s="11">
        <v>0</v>
      </c>
      <c r="K16" s="11">
        <v>372</v>
      </c>
    </row>
    <row r="17" spans="1:11" ht="10.9" customHeight="1" x14ac:dyDescent="0.2">
      <c r="A17" s="12"/>
      <c r="B17" s="13">
        <v>45425</v>
      </c>
      <c r="C17" s="13">
        <v>45425</v>
      </c>
      <c r="D17" s="12" t="s">
        <v>22</v>
      </c>
      <c r="E17" s="14">
        <v>0</v>
      </c>
      <c r="F17" s="14">
        <v>1050</v>
      </c>
      <c r="G17" s="14">
        <v>0</v>
      </c>
      <c r="H17" s="14">
        <v>0</v>
      </c>
      <c r="I17" s="14">
        <v>0</v>
      </c>
      <c r="J17" s="14">
        <v>0</v>
      </c>
      <c r="K17" s="14">
        <v>1050</v>
      </c>
    </row>
    <row r="18" spans="1:11" ht="10.9" customHeight="1" x14ac:dyDescent="0.2">
      <c r="A18" s="15" t="s">
        <v>23</v>
      </c>
      <c r="B18" s="15"/>
      <c r="C18" s="15"/>
      <c r="D18" s="15"/>
      <c r="E18" s="16">
        <f t="shared" ref="E18:K18" si="1">SUM(E16:E17)</f>
        <v>0</v>
      </c>
      <c r="F18" s="16">
        <f t="shared" si="1"/>
        <v>1050</v>
      </c>
      <c r="G18" s="16">
        <f t="shared" si="1"/>
        <v>372</v>
      </c>
      <c r="H18" s="16">
        <f t="shared" si="1"/>
        <v>0</v>
      </c>
      <c r="I18" s="16">
        <f t="shared" si="1"/>
        <v>0</v>
      </c>
      <c r="J18" s="16">
        <f t="shared" si="1"/>
        <v>0</v>
      </c>
      <c r="K18" s="16">
        <f t="shared" si="1"/>
        <v>1422</v>
      </c>
    </row>
    <row r="19" spans="1:11" ht="13.35" customHeight="1" x14ac:dyDescent="0.2"/>
    <row r="20" spans="1:11" s="5" customFormat="1" ht="12.2" customHeight="1" x14ac:dyDescent="0.2">
      <c r="A20" s="8" t="s">
        <v>24</v>
      </c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10.9" customHeight="1" x14ac:dyDescent="0.2">
      <c r="A21" s="9"/>
      <c r="B21" s="10">
        <v>45432</v>
      </c>
      <c r="C21" s="10">
        <v>45432</v>
      </c>
      <c r="D21" s="9" t="s">
        <v>25</v>
      </c>
      <c r="E21" s="11">
        <v>0</v>
      </c>
      <c r="F21" s="11">
        <v>266.48</v>
      </c>
      <c r="G21" s="11">
        <v>0</v>
      </c>
      <c r="H21" s="11">
        <v>0</v>
      </c>
      <c r="I21" s="11">
        <v>0</v>
      </c>
      <c r="J21" s="11">
        <v>0</v>
      </c>
      <c r="K21" s="11">
        <v>266.48</v>
      </c>
    </row>
    <row r="22" spans="1:11" ht="10.9" customHeight="1" x14ac:dyDescent="0.2">
      <c r="A22" s="15" t="s">
        <v>26</v>
      </c>
      <c r="B22" s="15"/>
      <c r="C22" s="15"/>
      <c r="D22" s="15"/>
      <c r="E22" s="16">
        <f t="shared" ref="E22:K22" si="2">E21</f>
        <v>0</v>
      </c>
      <c r="F22" s="16">
        <f t="shared" si="2"/>
        <v>266.48</v>
      </c>
      <c r="G22" s="16">
        <f t="shared" si="2"/>
        <v>0</v>
      </c>
      <c r="H22" s="16">
        <f t="shared" si="2"/>
        <v>0</v>
      </c>
      <c r="I22" s="16">
        <f t="shared" si="2"/>
        <v>0</v>
      </c>
      <c r="J22" s="16">
        <f t="shared" si="2"/>
        <v>0</v>
      </c>
      <c r="K22" s="16">
        <f t="shared" si="2"/>
        <v>266.48</v>
      </c>
    </row>
    <row r="23" spans="1:11" ht="13.35" customHeight="1" x14ac:dyDescent="0.2"/>
    <row r="24" spans="1:11" s="5" customFormat="1" ht="12.2" customHeight="1" x14ac:dyDescent="0.2">
      <c r="A24" s="8" t="s">
        <v>27</v>
      </c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ht="10.9" customHeight="1" x14ac:dyDescent="0.2">
      <c r="A25" s="9"/>
      <c r="B25" s="10">
        <v>45401</v>
      </c>
      <c r="C25" s="10">
        <v>45401</v>
      </c>
      <c r="D25" s="9" t="s">
        <v>28</v>
      </c>
      <c r="E25" s="11">
        <v>0</v>
      </c>
      <c r="F25" s="11">
        <v>0</v>
      </c>
      <c r="G25" s="11">
        <v>79.62</v>
      </c>
      <c r="H25" s="11">
        <v>0</v>
      </c>
      <c r="I25" s="11">
        <v>0</v>
      </c>
      <c r="J25" s="11">
        <v>0</v>
      </c>
      <c r="K25" s="11">
        <v>79.62</v>
      </c>
    </row>
    <row r="26" spans="1:11" ht="10.9" customHeight="1" x14ac:dyDescent="0.2">
      <c r="A26" s="15" t="s">
        <v>29</v>
      </c>
      <c r="B26" s="15"/>
      <c r="C26" s="15"/>
      <c r="D26" s="15"/>
      <c r="E26" s="16">
        <f t="shared" ref="E26:K26" si="3">E25</f>
        <v>0</v>
      </c>
      <c r="F26" s="16">
        <f t="shared" si="3"/>
        <v>0</v>
      </c>
      <c r="G26" s="16">
        <f t="shared" si="3"/>
        <v>79.62</v>
      </c>
      <c r="H26" s="16">
        <f t="shared" si="3"/>
        <v>0</v>
      </c>
      <c r="I26" s="16">
        <f t="shared" si="3"/>
        <v>0</v>
      </c>
      <c r="J26" s="16">
        <f t="shared" si="3"/>
        <v>0</v>
      </c>
      <c r="K26" s="16">
        <f t="shared" si="3"/>
        <v>79.62</v>
      </c>
    </row>
    <row r="27" spans="1:11" ht="13.35" customHeight="1" x14ac:dyDescent="0.2"/>
    <row r="28" spans="1:11" s="5" customFormat="1" ht="12.2" customHeight="1" x14ac:dyDescent="0.2">
      <c r="A28" s="8" t="s">
        <v>30</v>
      </c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ht="10.9" customHeight="1" x14ac:dyDescent="0.2">
      <c r="A29" s="9"/>
      <c r="B29" s="10">
        <v>45426</v>
      </c>
      <c r="C29" s="10">
        <v>45456</v>
      </c>
      <c r="D29" s="9" t="s">
        <v>31</v>
      </c>
      <c r="E29" s="11">
        <v>269.14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269.14</v>
      </c>
    </row>
    <row r="30" spans="1:11" ht="10.9" customHeight="1" x14ac:dyDescent="0.2">
      <c r="A30" s="15" t="s">
        <v>32</v>
      </c>
      <c r="B30" s="15"/>
      <c r="C30" s="15"/>
      <c r="D30" s="15"/>
      <c r="E30" s="16">
        <f t="shared" ref="E30:K30" si="4">E29</f>
        <v>269.14</v>
      </c>
      <c r="F30" s="16">
        <f t="shared" si="4"/>
        <v>0</v>
      </c>
      <c r="G30" s="16">
        <f t="shared" si="4"/>
        <v>0</v>
      </c>
      <c r="H30" s="16">
        <f t="shared" si="4"/>
        <v>0</v>
      </c>
      <c r="I30" s="16">
        <f t="shared" si="4"/>
        <v>0</v>
      </c>
      <c r="J30" s="16">
        <f t="shared" si="4"/>
        <v>0</v>
      </c>
      <c r="K30" s="16">
        <f t="shared" si="4"/>
        <v>269.14</v>
      </c>
    </row>
    <row r="31" spans="1:11" ht="13.35" customHeight="1" x14ac:dyDescent="0.2"/>
    <row r="32" spans="1:11" s="5" customFormat="1" ht="12.2" customHeight="1" x14ac:dyDescent="0.2">
      <c r="A32" s="8" t="s">
        <v>33</v>
      </c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10.9" customHeight="1" x14ac:dyDescent="0.2">
      <c r="A33" s="9"/>
      <c r="B33" s="10">
        <v>45443</v>
      </c>
      <c r="C33" s="10">
        <v>45462</v>
      </c>
      <c r="D33" s="9" t="s">
        <v>34</v>
      </c>
      <c r="E33" s="11">
        <v>818.34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9">
        <v>818.34</v>
      </c>
    </row>
    <row r="34" spans="1:11" ht="10.9" customHeight="1" x14ac:dyDescent="0.2">
      <c r="A34" s="15" t="s">
        <v>35</v>
      </c>
      <c r="B34" s="15"/>
      <c r="C34" s="15"/>
      <c r="D34" s="15"/>
      <c r="E34" s="16">
        <f t="shared" ref="E34:K34" si="5">E33</f>
        <v>818.34</v>
      </c>
      <c r="F34" s="16">
        <f t="shared" si="5"/>
        <v>0</v>
      </c>
      <c r="G34" s="16">
        <f t="shared" si="5"/>
        <v>0</v>
      </c>
      <c r="H34" s="16">
        <f t="shared" si="5"/>
        <v>0</v>
      </c>
      <c r="I34" s="16">
        <f t="shared" si="5"/>
        <v>0</v>
      </c>
      <c r="J34" s="16">
        <f t="shared" si="5"/>
        <v>0</v>
      </c>
      <c r="K34" s="20">
        <f t="shared" si="5"/>
        <v>818.34</v>
      </c>
    </row>
    <row r="35" spans="1:11" ht="13.35" customHeight="1" x14ac:dyDescent="0.2"/>
    <row r="36" spans="1:11" s="5" customFormat="1" ht="12.2" customHeight="1" x14ac:dyDescent="0.2">
      <c r="A36" s="8" t="s">
        <v>36</v>
      </c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0.9" customHeight="1" x14ac:dyDescent="0.2">
      <c r="A37" s="9"/>
      <c r="B37" s="10">
        <v>45427</v>
      </c>
      <c r="C37" s="10">
        <v>45441</v>
      </c>
      <c r="D37" s="9" t="s">
        <v>37</v>
      </c>
      <c r="E37" s="11">
        <v>0</v>
      </c>
      <c r="F37" s="11">
        <v>200</v>
      </c>
      <c r="G37" s="11">
        <v>0</v>
      </c>
      <c r="H37" s="11">
        <v>0</v>
      </c>
      <c r="I37" s="11">
        <v>0</v>
      </c>
      <c r="J37" s="11">
        <v>0</v>
      </c>
      <c r="K37" s="11">
        <v>200</v>
      </c>
    </row>
    <row r="38" spans="1:11" ht="10.9" customHeight="1" x14ac:dyDescent="0.2">
      <c r="A38" s="15" t="s">
        <v>38</v>
      </c>
      <c r="B38" s="15"/>
      <c r="C38" s="15"/>
      <c r="D38" s="15"/>
      <c r="E38" s="16">
        <f t="shared" ref="E38:K38" si="6">E37</f>
        <v>0</v>
      </c>
      <c r="F38" s="16">
        <f t="shared" si="6"/>
        <v>200</v>
      </c>
      <c r="G38" s="16">
        <f t="shared" si="6"/>
        <v>0</v>
      </c>
      <c r="H38" s="16">
        <f t="shared" si="6"/>
        <v>0</v>
      </c>
      <c r="I38" s="16">
        <f t="shared" si="6"/>
        <v>0</v>
      </c>
      <c r="J38" s="16">
        <f t="shared" si="6"/>
        <v>0</v>
      </c>
      <c r="K38" s="16">
        <f t="shared" si="6"/>
        <v>200</v>
      </c>
    </row>
    <row r="39" spans="1:11" ht="13.35" customHeight="1" x14ac:dyDescent="0.2"/>
    <row r="40" spans="1:11" s="5" customFormat="1" ht="12.2" customHeight="1" x14ac:dyDescent="0.2">
      <c r="A40" s="8" t="s">
        <v>39</v>
      </c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10.9" customHeight="1" x14ac:dyDescent="0.2">
      <c r="A41" s="9"/>
      <c r="B41" s="10">
        <v>45436</v>
      </c>
      <c r="C41" s="10">
        <v>45466</v>
      </c>
      <c r="D41" s="9" t="s">
        <v>40</v>
      </c>
      <c r="E41" s="11">
        <v>2788.4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2788.4</v>
      </c>
    </row>
    <row r="42" spans="1:11" ht="10.9" customHeight="1" x14ac:dyDescent="0.2">
      <c r="A42" s="15" t="s">
        <v>41</v>
      </c>
      <c r="B42" s="15"/>
      <c r="C42" s="15"/>
      <c r="D42" s="15"/>
      <c r="E42" s="16">
        <f t="shared" ref="E42:K42" si="7">E41</f>
        <v>2788.4</v>
      </c>
      <c r="F42" s="16">
        <f t="shared" si="7"/>
        <v>0</v>
      </c>
      <c r="G42" s="16">
        <f t="shared" si="7"/>
        <v>0</v>
      </c>
      <c r="H42" s="16">
        <f t="shared" si="7"/>
        <v>0</v>
      </c>
      <c r="I42" s="16">
        <f t="shared" si="7"/>
        <v>0</v>
      </c>
      <c r="J42" s="16">
        <f t="shared" si="7"/>
        <v>0</v>
      </c>
      <c r="K42" s="16">
        <f t="shared" si="7"/>
        <v>2788.4</v>
      </c>
    </row>
    <row r="43" spans="1:11" ht="13.35" customHeight="1" x14ac:dyDescent="0.2"/>
    <row r="44" spans="1:11" s="5" customFormat="1" ht="12.2" customHeight="1" x14ac:dyDescent="0.2">
      <c r="A44" s="8" t="s">
        <v>42</v>
      </c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ht="10.9" customHeight="1" x14ac:dyDescent="0.2">
      <c r="A45" s="9"/>
      <c r="B45" s="10">
        <v>45420</v>
      </c>
      <c r="C45" s="10">
        <v>45434</v>
      </c>
      <c r="D45" s="9" t="s">
        <v>43</v>
      </c>
      <c r="E45" s="11">
        <v>0</v>
      </c>
      <c r="F45" s="11">
        <v>97.74</v>
      </c>
      <c r="G45" s="11">
        <v>0</v>
      </c>
      <c r="H45" s="11">
        <v>0</v>
      </c>
      <c r="I45" s="11">
        <v>0</v>
      </c>
      <c r="J45" s="11">
        <v>0</v>
      </c>
      <c r="K45" s="19">
        <v>97.74</v>
      </c>
    </row>
    <row r="46" spans="1:11" ht="10.9" customHeight="1" x14ac:dyDescent="0.2">
      <c r="A46" s="12"/>
      <c r="B46" s="13">
        <v>45426</v>
      </c>
      <c r="C46" s="13">
        <v>45426</v>
      </c>
      <c r="D46" s="12"/>
      <c r="E46" s="14">
        <v>0</v>
      </c>
      <c r="F46" s="14">
        <v>-104.2</v>
      </c>
      <c r="G46" s="14">
        <v>0</v>
      </c>
      <c r="H46" s="14">
        <v>0</v>
      </c>
      <c r="I46" s="14">
        <v>0</v>
      </c>
      <c r="J46" s="14">
        <v>0</v>
      </c>
      <c r="K46" s="21">
        <v>-104.2</v>
      </c>
    </row>
    <row r="47" spans="1:11" ht="10.9" customHeight="1" x14ac:dyDescent="0.2">
      <c r="A47" s="15" t="s">
        <v>44</v>
      </c>
      <c r="B47" s="15"/>
      <c r="C47" s="15"/>
      <c r="D47" s="15"/>
      <c r="E47" s="16">
        <f t="shared" ref="E47:K47" si="8">SUM(E45:E46)</f>
        <v>0</v>
      </c>
      <c r="F47" s="16">
        <f t="shared" si="8"/>
        <v>-6.460000000000008</v>
      </c>
      <c r="G47" s="16">
        <f t="shared" si="8"/>
        <v>0</v>
      </c>
      <c r="H47" s="16">
        <f t="shared" si="8"/>
        <v>0</v>
      </c>
      <c r="I47" s="16">
        <f t="shared" si="8"/>
        <v>0</v>
      </c>
      <c r="J47" s="16">
        <f t="shared" si="8"/>
        <v>0</v>
      </c>
      <c r="K47" s="20">
        <f t="shared" si="8"/>
        <v>-6.460000000000008</v>
      </c>
    </row>
    <row r="48" spans="1:11" ht="13.35" customHeight="1" x14ac:dyDescent="0.2"/>
    <row r="49" spans="1:11" s="5" customFormat="1" ht="12.2" customHeight="1" x14ac:dyDescent="0.2">
      <c r="A49" s="8" t="s">
        <v>45</v>
      </c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ht="10.9" customHeight="1" x14ac:dyDescent="0.2">
      <c r="A50" s="9"/>
      <c r="B50" s="10">
        <v>45422</v>
      </c>
      <c r="C50" s="10">
        <v>45425</v>
      </c>
      <c r="D50" s="9" t="s">
        <v>46</v>
      </c>
      <c r="E50" s="11">
        <v>0</v>
      </c>
      <c r="F50" s="11">
        <v>1373.09</v>
      </c>
      <c r="G50" s="11">
        <v>0</v>
      </c>
      <c r="H50" s="11">
        <v>0</v>
      </c>
      <c r="I50" s="11">
        <v>0</v>
      </c>
      <c r="J50" s="11">
        <v>0</v>
      </c>
      <c r="K50" s="11">
        <v>1373.09</v>
      </c>
    </row>
    <row r="51" spans="1:11" ht="10.9" customHeight="1" x14ac:dyDescent="0.2">
      <c r="A51" s="12"/>
      <c r="B51" s="13">
        <v>45425</v>
      </c>
      <c r="C51" s="13">
        <v>45455</v>
      </c>
      <c r="D51" s="12" t="s">
        <v>47</v>
      </c>
      <c r="E51" s="14">
        <v>343.26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343.26</v>
      </c>
    </row>
    <row r="52" spans="1:11" ht="10.9" customHeight="1" x14ac:dyDescent="0.2">
      <c r="A52" s="15" t="s">
        <v>48</v>
      </c>
      <c r="B52" s="15"/>
      <c r="C52" s="15"/>
      <c r="D52" s="15"/>
      <c r="E52" s="16">
        <f t="shared" ref="E52:K52" si="9">SUM(E50:E51)</f>
        <v>343.26</v>
      </c>
      <c r="F52" s="16">
        <f t="shared" si="9"/>
        <v>1373.09</v>
      </c>
      <c r="G52" s="16">
        <f t="shared" si="9"/>
        <v>0</v>
      </c>
      <c r="H52" s="16">
        <f t="shared" si="9"/>
        <v>0</v>
      </c>
      <c r="I52" s="16">
        <f t="shared" si="9"/>
        <v>0</v>
      </c>
      <c r="J52" s="16">
        <f t="shared" si="9"/>
        <v>0</v>
      </c>
      <c r="K52" s="16">
        <f t="shared" si="9"/>
        <v>1716.35</v>
      </c>
    </row>
    <row r="53" spans="1:11" ht="13.35" customHeight="1" x14ac:dyDescent="0.2"/>
    <row r="54" spans="1:11" s="5" customFormat="1" ht="12.2" customHeight="1" x14ac:dyDescent="0.2">
      <c r="A54" s="8" t="s">
        <v>49</v>
      </c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 ht="10.9" customHeight="1" x14ac:dyDescent="0.2">
      <c r="A55" s="9"/>
      <c r="B55" s="10">
        <v>45415</v>
      </c>
      <c r="C55" s="10">
        <v>45445</v>
      </c>
      <c r="D55" s="9" t="s">
        <v>50</v>
      </c>
      <c r="E55" s="11">
        <v>0</v>
      </c>
      <c r="F55" s="11">
        <v>127.2</v>
      </c>
      <c r="G55" s="11">
        <v>0</v>
      </c>
      <c r="H55" s="11">
        <v>0</v>
      </c>
      <c r="I55" s="11">
        <v>0</v>
      </c>
      <c r="J55" s="11">
        <v>0</v>
      </c>
      <c r="K55" s="11">
        <v>127.2</v>
      </c>
    </row>
    <row r="56" spans="1:11" ht="10.9" customHeight="1" x14ac:dyDescent="0.2">
      <c r="A56" s="15" t="s">
        <v>51</v>
      </c>
      <c r="B56" s="15"/>
      <c r="C56" s="15"/>
      <c r="D56" s="15"/>
      <c r="E56" s="16">
        <f t="shared" ref="E56:K56" si="10">E55</f>
        <v>0</v>
      </c>
      <c r="F56" s="16">
        <f t="shared" si="10"/>
        <v>127.2</v>
      </c>
      <c r="G56" s="16">
        <f t="shared" si="10"/>
        <v>0</v>
      </c>
      <c r="H56" s="16">
        <f t="shared" si="10"/>
        <v>0</v>
      </c>
      <c r="I56" s="16">
        <f t="shared" si="10"/>
        <v>0</v>
      </c>
      <c r="J56" s="16">
        <f t="shared" si="10"/>
        <v>0</v>
      </c>
      <c r="K56" s="16">
        <f t="shared" si="10"/>
        <v>127.2</v>
      </c>
    </row>
    <row r="57" spans="1:11" ht="13.35" customHeight="1" x14ac:dyDescent="0.2"/>
    <row r="58" spans="1:11" s="5" customFormat="1" ht="12.2" customHeight="1" x14ac:dyDescent="0.2">
      <c r="A58" s="8" t="s">
        <v>52</v>
      </c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 ht="10.9" customHeight="1" x14ac:dyDescent="0.2">
      <c r="A59" s="9"/>
      <c r="B59" s="10">
        <v>45427</v>
      </c>
      <c r="C59" s="10">
        <v>45441</v>
      </c>
      <c r="D59" s="9" t="s">
        <v>53</v>
      </c>
      <c r="E59" s="11">
        <v>0</v>
      </c>
      <c r="F59" s="11">
        <v>158.87</v>
      </c>
      <c r="G59" s="11">
        <v>0</v>
      </c>
      <c r="H59" s="11">
        <v>0</v>
      </c>
      <c r="I59" s="11">
        <v>0</v>
      </c>
      <c r="J59" s="11">
        <v>0</v>
      </c>
      <c r="K59" s="11">
        <v>158.87</v>
      </c>
    </row>
    <row r="60" spans="1:11" ht="10.9" customHeight="1" x14ac:dyDescent="0.2">
      <c r="A60" s="15" t="s">
        <v>54</v>
      </c>
      <c r="B60" s="15"/>
      <c r="C60" s="15"/>
      <c r="D60" s="15"/>
      <c r="E60" s="16">
        <f t="shared" ref="E60:K60" si="11">E59</f>
        <v>0</v>
      </c>
      <c r="F60" s="16">
        <f t="shared" si="11"/>
        <v>158.87</v>
      </c>
      <c r="G60" s="16">
        <f t="shared" si="11"/>
        <v>0</v>
      </c>
      <c r="H60" s="16">
        <f t="shared" si="11"/>
        <v>0</v>
      </c>
      <c r="I60" s="16">
        <f t="shared" si="11"/>
        <v>0</v>
      </c>
      <c r="J60" s="16">
        <f t="shared" si="11"/>
        <v>0</v>
      </c>
      <c r="K60" s="16">
        <f t="shared" si="11"/>
        <v>158.87</v>
      </c>
    </row>
    <row r="61" spans="1:11" ht="13.35" customHeight="1" x14ac:dyDescent="0.2"/>
    <row r="62" spans="1:11" ht="10.9" customHeight="1" x14ac:dyDescent="0.2">
      <c r="A62" s="17" t="s">
        <v>14</v>
      </c>
      <c r="B62" s="17"/>
      <c r="C62" s="17"/>
      <c r="D62" s="17"/>
      <c r="E62" s="18">
        <f>SUM(E13,E18,E22,E26,E30,E34,E38,E42,E47,E52,E56,E60)</f>
        <v>5971.14</v>
      </c>
      <c r="F62" s="18">
        <f t="shared" ref="F62:K62" si="12">SUM(F13,F18,F22,F26,F30,F34,F38,F42,F47,F52,F56,F60)</f>
        <v>5137.1799999999994</v>
      </c>
      <c r="G62" s="18">
        <f t="shared" si="12"/>
        <v>451.62</v>
      </c>
      <c r="H62" s="18">
        <f t="shared" si="12"/>
        <v>-520</v>
      </c>
      <c r="I62" s="18">
        <f t="shared" si="12"/>
        <v>0</v>
      </c>
      <c r="J62" s="18">
        <f t="shared" si="12"/>
        <v>0</v>
      </c>
      <c r="K62" s="18">
        <f t="shared" si="12"/>
        <v>11039.940000000002</v>
      </c>
    </row>
  </sheetData>
  <pageMargins left="0.7" right="0.7" top="0.75" bottom="0.75" header="0.3" footer="0.3"/>
  <pageSetup paperSize="9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Aged Payables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Paul Brooks</cp:lastModifiedBy>
  <dcterms:modified xsi:type="dcterms:W3CDTF">2024-06-03T09:43:32Z</dcterms:modified>
</cp:coreProperties>
</file>